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45" tabRatio="597" activeTab="0"/>
  </bookViews>
  <sheets>
    <sheet name="2023" sheetId="1" r:id="rId1"/>
  </sheets>
  <definedNames/>
  <calcPr fullCalcOnLoad="1" fullPrecision="0"/>
</workbook>
</file>

<file path=xl/sharedStrings.xml><?xml version="1.0" encoding="utf-8"?>
<sst xmlns="http://schemas.openxmlformats.org/spreadsheetml/2006/main" count="82" uniqueCount="76">
  <si>
    <t>Spotřeba materiálu</t>
  </si>
  <si>
    <t>Spotřeba energie</t>
  </si>
  <si>
    <t>Cestovné</t>
  </si>
  <si>
    <t>Ostatní služby</t>
  </si>
  <si>
    <t>Mzdové náklady</t>
  </si>
  <si>
    <t>Prodané zboží</t>
  </si>
  <si>
    <t>Opravy a udržování</t>
  </si>
  <si>
    <t>Náklady na reprezentaci</t>
  </si>
  <si>
    <t>Úroky</t>
  </si>
  <si>
    <t>Odpisy DNM a DHM</t>
  </si>
  <si>
    <t>Zákonné sociální náklady</t>
  </si>
  <si>
    <t>Daň silniční</t>
  </si>
  <si>
    <t>Smluvní pokuty a úroky z prodlení</t>
  </si>
  <si>
    <t>Manka a škody</t>
  </si>
  <si>
    <t>Hospodářský výsledek před zdaněním</t>
  </si>
  <si>
    <t>Daň z příjmů</t>
  </si>
  <si>
    <t>Dodatečné odvody daně z příjmů</t>
  </si>
  <si>
    <t>Hospodářský výsledek po zdanění</t>
  </si>
  <si>
    <t>celkem</t>
  </si>
  <si>
    <t>z prodeje majetku Pk svěřeného do správy</t>
  </si>
  <si>
    <t>z pronájmu majetku Pk svěřeného do správy</t>
  </si>
  <si>
    <t>odvod z invest. fondu</t>
  </si>
  <si>
    <t>název účtu</t>
  </si>
  <si>
    <t xml:space="preserve">Účtová třída 5 celkem </t>
  </si>
  <si>
    <t xml:space="preserve">Odvod do rozpočtu Pk celkem </t>
  </si>
  <si>
    <t>číslo účtu</t>
  </si>
  <si>
    <t xml:space="preserve">Vlastní příjmy celkem </t>
  </si>
  <si>
    <t xml:space="preserve">Účtová třída 6 celkem </t>
  </si>
  <si>
    <t>z toho výnosy z archeologie</t>
  </si>
  <si>
    <t xml:space="preserve">                               fond odměn </t>
  </si>
  <si>
    <t xml:space="preserve">                             investiční fond</t>
  </si>
  <si>
    <t>Podpis ředitele:………………………………..</t>
  </si>
  <si>
    <t>z toho:              akviziční činnost</t>
  </si>
  <si>
    <t xml:space="preserve">                                restaurování</t>
  </si>
  <si>
    <t>z toho:                    rezervní fond</t>
  </si>
  <si>
    <r>
      <t>Název organizace:</t>
    </r>
    <r>
      <rPr>
        <b/>
        <sz val="14"/>
        <rFont val="Arial CE"/>
        <family val="0"/>
      </rPr>
      <t xml:space="preserve">  Regionální muzeum v Chrudimi</t>
    </r>
  </si>
  <si>
    <t xml:space="preserve">NÁVRH ROZPOČTU PŘÍSPĚVKOVÉ ORGANIZACE PARDUBICKÉHO KRAJE </t>
  </si>
  <si>
    <t>Spotřeba jiných .nesklad.dodávek</t>
  </si>
  <si>
    <t>Jiné sociální pojištění</t>
  </si>
  <si>
    <t>Jiné sociální náklady</t>
  </si>
  <si>
    <t>Jiné daně a poplatky</t>
  </si>
  <si>
    <t>Jiné pokuty a penále</t>
  </si>
  <si>
    <t>Ostatní náklady z činnosti</t>
  </si>
  <si>
    <t xml:space="preserve">ZC prodaného DNM </t>
  </si>
  <si>
    <t>ZC prodaného DHM</t>
  </si>
  <si>
    <t>Náklady z odepsaných pohledávek</t>
  </si>
  <si>
    <t>Výnosy z prodeje služeb</t>
  </si>
  <si>
    <t>Výnosy z pronájmu</t>
  </si>
  <si>
    <t>Výnosy z prodaného zboží</t>
  </si>
  <si>
    <t>Výnosy z prodeje materiálu</t>
  </si>
  <si>
    <t>Výnosy z prodeje DNM</t>
  </si>
  <si>
    <t>Výnosy z prodeje DHM kromě pozemků</t>
  </si>
  <si>
    <t>Čerpání fondů</t>
  </si>
  <si>
    <t>Ostatní výnosy z činnosti</t>
  </si>
  <si>
    <t>Kurzové zisky</t>
  </si>
  <si>
    <t>Výnosy územních rozpočtů z transferů</t>
  </si>
  <si>
    <t>Aktivace oběžného majetku</t>
  </si>
  <si>
    <t>Náklady z drobného dlouhodob. majetku</t>
  </si>
  <si>
    <t>rozpočet</t>
  </si>
  <si>
    <r>
      <t>Název organizace:</t>
    </r>
    <r>
      <rPr>
        <b/>
        <sz val="12"/>
        <rFont val="Arial CE"/>
        <family val="0"/>
      </rPr>
      <t xml:space="preserve">  Regionální muzeum v Chrudimi</t>
    </r>
  </si>
  <si>
    <t xml:space="preserve">z toho náklady na archeologii </t>
  </si>
  <si>
    <r>
      <t xml:space="preserve">Zákonné </t>
    </r>
    <r>
      <rPr>
        <sz val="10"/>
        <color indexed="13"/>
        <rFont val="Arial CE"/>
        <family val="0"/>
      </rPr>
      <t>sociální a zdrav.</t>
    </r>
    <r>
      <rPr>
        <sz val="10"/>
        <rFont val="Arial CE"/>
        <family val="0"/>
      </rPr>
      <t xml:space="preserve"> pojištění</t>
    </r>
  </si>
  <si>
    <t xml:space="preserve">     od zřizovatele</t>
  </si>
  <si>
    <t xml:space="preserve">      od státu (ministerstva)</t>
  </si>
  <si>
    <t>Ostatní finanční výnosy</t>
  </si>
  <si>
    <t xml:space="preserve"> </t>
  </si>
  <si>
    <t>Zpracovala:  Lacinová M.</t>
  </si>
  <si>
    <t>-</t>
  </si>
  <si>
    <t>OON</t>
  </si>
  <si>
    <t>Výnosy z prodeje vlastních výrobků</t>
  </si>
  <si>
    <t>521 10</t>
  </si>
  <si>
    <t>521 20</t>
  </si>
  <si>
    <t xml:space="preserve">       od obcí *</t>
  </si>
  <si>
    <t>,</t>
  </si>
  <si>
    <t>na rok 2023</t>
  </si>
  <si>
    <t>Dne: 27.2.2023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</si>
</sst>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\ &quot;Kč&quot;"/>
    <numFmt numFmtId="168" formatCode="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\-#,##0\ "/>
    <numFmt numFmtId="173" formatCode="#,##0.00_ ;\-#,##0.00\ "/>
    <numFmt numFmtId="174" formatCode="#,##0\ _K_č"/>
    <numFmt numFmtId="175" formatCode="[$€-2]\ #\ ##,000_);[Red]\([$€-2]\ #\ ##,000\)"/>
    <numFmt numFmtId="176" formatCode="#,##0.00\ &quot;Kč&quot;"/>
    <numFmt numFmtId="177" formatCode="#,##0.0_ ;\-#,##0.0\ "/>
  </numFmts>
  <fonts count="4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sz val="12"/>
      <name val="Arial CE"/>
      <family val="0"/>
    </font>
    <font>
      <sz val="10"/>
      <color indexed="13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7" fillId="10" borderId="15" xfId="0" applyNumberFormat="1" applyFont="1" applyFill="1" applyBorder="1" applyAlignment="1">
      <alignment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10" fillId="0" borderId="18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34" borderId="19" xfId="0" applyNumberForma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10" fillId="0" borderId="15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64" fontId="0" fillId="0" borderId="22" xfId="0" applyNumberFormat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164" fontId="7" fillId="0" borderId="24" xfId="0" applyNumberFormat="1" applyFont="1" applyBorder="1" applyAlignment="1">
      <alignment vertical="center"/>
    </xf>
    <xf numFmtId="174" fontId="0" fillId="0" borderId="25" xfId="0" applyNumberFormat="1" applyBorder="1" applyAlignment="1">
      <alignment vertical="center"/>
    </xf>
    <xf numFmtId="174" fontId="0" fillId="0" borderId="26" xfId="0" applyNumberFormat="1" applyBorder="1" applyAlignment="1">
      <alignment vertical="center"/>
    </xf>
    <xf numFmtId="164" fontId="0" fillId="0" borderId="14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4" fillId="0" borderId="28" xfId="0" applyNumberFormat="1" applyFont="1" applyFill="1" applyBorder="1" applyAlignment="1">
      <alignment vertical="center"/>
    </xf>
    <xf numFmtId="164" fontId="11" fillId="0" borderId="29" xfId="0" applyNumberFormat="1" applyFont="1" applyFill="1" applyBorder="1" applyAlignment="1">
      <alignment vertical="center"/>
    </xf>
    <xf numFmtId="164" fontId="7" fillId="13" borderId="14" xfId="0" applyNumberFormat="1" applyFont="1" applyFill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9" xfId="0" applyNumberFormat="1" applyBorder="1" applyAlignment="1">
      <alignment vertical="center"/>
    </xf>
    <xf numFmtId="174" fontId="0" fillId="0" borderId="31" xfId="0" applyNumberFormat="1" applyBorder="1" applyAlignment="1">
      <alignment vertical="center"/>
    </xf>
    <xf numFmtId="174" fontId="0" fillId="0" borderId="30" xfId="0" applyNumberFormat="1" applyFill="1" applyBorder="1" applyAlignment="1">
      <alignment vertical="center"/>
    </xf>
    <xf numFmtId="174" fontId="7" fillId="10" borderId="30" xfId="0" applyNumberFormat="1" applyFont="1" applyFill="1" applyBorder="1" applyAlignment="1">
      <alignment vertical="center"/>
    </xf>
    <xf numFmtId="164" fontId="0" fillId="0" borderId="30" xfId="0" applyNumberFormat="1" applyFill="1" applyBorder="1" applyAlignment="1">
      <alignment vertical="center"/>
    </xf>
    <xf numFmtId="164" fontId="0" fillId="0" borderId="32" xfId="0" applyNumberFormat="1" applyFill="1" applyBorder="1" applyAlignment="1">
      <alignment vertical="center"/>
    </xf>
    <xf numFmtId="164" fontId="4" fillId="16" borderId="19" xfId="0" applyNumberFormat="1" applyFont="1" applyFill="1" applyBorder="1" applyAlignment="1">
      <alignment vertical="center"/>
    </xf>
    <xf numFmtId="174" fontId="7" fillId="0" borderId="33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164" fontId="2" fillId="35" borderId="0" xfId="0" applyNumberFormat="1" applyFont="1" applyFill="1" applyBorder="1" applyAlignment="1">
      <alignment vertical="center"/>
    </xf>
    <xf numFmtId="164" fontId="0" fillId="35" borderId="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174" fontId="0" fillId="0" borderId="30" xfId="0" applyNumberFormat="1" applyBorder="1" applyAlignment="1">
      <alignment horizontal="center" vertical="center"/>
    </xf>
    <xf numFmtId="174" fontId="0" fillId="0" borderId="34" xfId="0" applyNumberForma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174" fontId="0" fillId="0" borderId="0" xfId="0" applyNumberFormat="1" applyAlignment="1">
      <alignment vertical="center"/>
    </xf>
    <xf numFmtId="164" fontId="7" fillId="35" borderId="15" xfId="0" applyNumberFormat="1" applyFont="1" applyFill="1" applyBorder="1" applyAlignment="1">
      <alignment horizontal="left" vertical="center"/>
    </xf>
    <xf numFmtId="164" fontId="0" fillId="35" borderId="30" xfId="0" applyNumberFormat="1" applyFill="1" applyBorder="1" applyAlignment="1">
      <alignment vertical="center"/>
    </xf>
    <xf numFmtId="174" fontId="0" fillId="35" borderId="30" xfId="0" applyNumberFormat="1" applyFill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164" fontId="0" fillId="0" borderId="38" xfId="0" applyNumberFormat="1" applyBorder="1" applyAlignment="1">
      <alignment vertical="center"/>
    </xf>
    <xf numFmtId="174" fontId="0" fillId="0" borderId="38" xfId="0" applyNumberFormat="1" applyBorder="1" applyAlignment="1">
      <alignment vertical="center"/>
    </xf>
    <xf numFmtId="164" fontId="0" fillId="0" borderId="39" xfId="0" applyNumberFormat="1" applyBorder="1" applyAlignment="1">
      <alignment vertical="center"/>
    </xf>
    <xf numFmtId="174" fontId="7" fillId="13" borderId="38" xfId="0" applyNumberFormat="1" applyFont="1" applyFill="1" applyBorder="1" applyAlignment="1">
      <alignment vertical="center"/>
    </xf>
    <xf numFmtId="164" fontId="2" fillId="33" borderId="38" xfId="0" applyNumberFormat="1" applyFont="1" applyFill="1" applyBorder="1" applyAlignment="1">
      <alignment vertical="center"/>
    </xf>
    <xf numFmtId="164" fontId="2" fillId="0" borderId="40" xfId="0" applyNumberFormat="1" applyFont="1" applyBorder="1" applyAlignment="1">
      <alignment vertical="center"/>
    </xf>
    <xf numFmtId="174" fontId="7" fillId="0" borderId="38" xfId="0" applyNumberFormat="1" applyFont="1" applyBorder="1" applyAlignment="1">
      <alignment vertical="center"/>
    </xf>
    <xf numFmtId="174" fontId="7" fillId="0" borderId="38" xfId="0" applyNumberFormat="1" applyFont="1" applyFill="1" applyBorder="1" applyAlignment="1">
      <alignment vertical="center"/>
    </xf>
    <xf numFmtId="164" fontId="7" fillId="0" borderId="39" xfId="0" applyNumberFormat="1" applyFont="1" applyBorder="1" applyAlignment="1">
      <alignment vertical="center"/>
    </xf>
    <xf numFmtId="164" fontId="4" fillId="36" borderId="19" xfId="0" applyNumberFormat="1" applyFont="1" applyFill="1" applyBorder="1" applyAlignment="1">
      <alignment vertical="center"/>
    </xf>
    <xf numFmtId="164" fontId="11" fillId="0" borderId="39" xfId="0" applyNumberFormat="1" applyFont="1" applyFill="1" applyBorder="1" applyAlignment="1">
      <alignment vertical="center"/>
    </xf>
    <xf numFmtId="164" fontId="0" fillId="0" borderId="41" xfId="0" applyNumberFormat="1" applyBorder="1" applyAlignment="1">
      <alignment vertical="center"/>
    </xf>
    <xf numFmtId="174" fontId="7" fillId="0" borderId="30" xfId="0" applyNumberFormat="1" applyFont="1" applyFill="1" applyBorder="1" applyAlignment="1">
      <alignment vertical="center"/>
    </xf>
    <xf numFmtId="164" fontId="2" fillId="0" borderId="42" xfId="0" applyNumberFormat="1" applyFont="1" applyBorder="1" applyAlignment="1">
      <alignment horizontal="center" vertical="center" wrapText="1"/>
    </xf>
    <xf numFmtId="164" fontId="0" fillId="0" borderId="43" xfId="0" applyNumberFormat="1" applyBorder="1" applyAlignment="1">
      <alignment horizontal="center" vertical="center" wrapText="1"/>
    </xf>
    <xf numFmtId="164" fontId="0" fillId="0" borderId="44" xfId="0" applyNumberFormat="1" applyBorder="1" applyAlignment="1">
      <alignment horizontal="center" vertical="center" wrapText="1"/>
    </xf>
    <xf numFmtId="164" fontId="0" fillId="0" borderId="45" xfId="0" applyNumberFormat="1" applyBorder="1" applyAlignment="1">
      <alignment horizontal="center" vertical="center" wrapText="1"/>
    </xf>
    <xf numFmtId="164" fontId="0" fillId="0" borderId="28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164" fontId="4" fillId="16" borderId="47" xfId="0" applyNumberFormat="1" applyFont="1" applyFill="1" applyBorder="1" applyAlignment="1">
      <alignment vertical="center"/>
    </xf>
    <xf numFmtId="164" fontId="4" fillId="16" borderId="48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164" fontId="4" fillId="36" borderId="47" xfId="0" applyNumberFormat="1" applyFont="1" applyFill="1" applyBorder="1" applyAlignment="1">
      <alignment vertical="center"/>
    </xf>
    <xf numFmtId="164" fontId="0" fillId="36" borderId="52" xfId="0" applyNumberFormat="1" applyFill="1" applyBorder="1" applyAlignment="1">
      <alignment vertical="center"/>
    </xf>
    <xf numFmtId="164" fontId="2" fillId="36" borderId="47" xfId="0" applyNumberFormat="1" applyFont="1" applyFill="1" applyBorder="1" applyAlignment="1">
      <alignment vertical="center"/>
    </xf>
    <xf numFmtId="164" fontId="2" fillId="36" borderId="52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36" borderId="0" xfId="0" applyFont="1" applyFill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selection activeCell="C61" sqref="C61"/>
    </sheetView>
  </sheetViews>
  <sheetFormatPr defaultColWidth="9.00390625" defaultRowHeight="12.75"/>
  <cols>
    <col min="1" max="1" width="8.625" style="1" customWidth="1"/>
    <col min="2" max="2" width="34.00390625" style="1" customWidth="1"/>
    <col min="3" max="3" width="11.75390625" style="1" customWidth="1"/>
    <col min="4" max="16384" width="9.125" style="1" customWidth="1"/>
  </cols>
  <sheetData>
    <row r="1" spans="1:6" ht="18.75" customHeight="1">
      <c r="A1" s="99" t="s">
        <v>36</v>
      </c>
      <c r="B1" s="100"/>
      <c r="C1" s="92"/>
      <c r="D1" s="92"/>
      <c r="E1" s="92"/>
      <c r="F1" s="92"/>
    </row>
    <row r="2" spans="1:2" ht="15" customHeight="1">
      <c r="A2" s="97" t="s">
        <v>74</v>
      </c>
      <c r="B2" s="98"/>
    </row>
    <row r="3" spans="2:3" ht="12.75" customHeight="1">
      <c r="B3" s="2"/>
      <c r="C3" s="2"/>
    </row>
    <row r="4" spans="1:5" ht="21" customHeight="1">
      <c r="A4" s="101" t="s">
        <v>35</v>
      </c>
      <c r="B4" s="92"/>
      <c r="C4" s="92"/>
      <c r="D4" s="92"/>
      <c r="E4" s="92"/>
    </row>
    <row r="5" spans="1:6" ht="18.75" thickBot="1">
      <c r="A5" s="93"/>
      <c r="B5" s="93"/>
      <c r="C5" s="24"/>
      <c r="F5" s="1" t="s">
        <v>65</v>
      </c>
    </row>
    <row r="6" spans="1:3" ht="20.25" customHeight="1">
      <c r="A6" s="82" t="s">
        <v>25</v>
      </c>
      <c r="B6" s="95" t="s">
        <v>22</v>
      </c>
      <c r="C6" s="25" t="s">
        <v>58</v>
      </c>
    </row>
    <row r="7" spans="1:3" ht="21" customHeight="1" thickBot="1">
      <c r="A7" s="94"/>
      <c r="B7" s="96"/>
      <c r="C7" s="45">
        <v>2023</v>
      </c>
    </row>
    <row r="8" spans="1:3" ht="19.5" customHeight="1">
      <c r="A8" s="4">
        <v>501</v>
      </c>
      <c r="B8" s="6" t="s">
        <v>0</v>
      </c>
      <c r="C8" s="38">
        <v>465</v>
      </c>
    </row>
    <row r="9" spans="1:3" ht="19.5" customHeight="1">
      <c r="A9" s="7">
        <v>502</v>
      </c>
      <c r="B9" s="9" t="s">
        <v>1</v>
      </c>
      <c r="C9" s="36">
        <v>1390</v>
      </c>
    </row>
    <row r="10" spans="1:3" ht="19.5" customHeight="1">
      <c r="A10" s="7">
        <v>503</v>
      </c>
      <c r="B10" s="9" t="s">
        <v>37</v>
      </c>
      <c r="C10" s="36">
        <v>33</v>
      </c>
    </row>
    <row r="11" spans="1:3" ht="19.5" customHeight="1">
      <c r="A11" s="7">
        <v>504</v>
      </c>
      <c r="B11" s="9" t="s">
        <v>5</v>
      </c>
      <c r="C11" s="36">
        <v>100</v>
      </c>
    </row>
    <row r="12" spans="1:7" ht="19.5" customHeight="1">
      <c r="A12" s="7">
        <v>507</v>
      </c>
      <c r="B12" s="9" t="s">
        <v>56</v>
      </c>
      <c r="C12" s="49" t="s">
        <v>67</v>
      </c>
      <c r="G12" s="53"/>
    </row>
    <row r="13" spans="1:3" ht="19.5" customHeight="1">
      <c r="A13" s="7">
        <v>511</v>
      </c>
      <c r="B13" s="9" t="s">
        <v>6</v>
      </c>
      <c r="C13" s="36">
        <v>4615</v>
      </c>
    </row>
    <row r="14" spans="1:3" ht="19.5" customHeight="1">
      <c r="A14" s="7">
        <v>512</v>
      </c>
      <c r="B14" s="9" t="s">
        <v>2</v>
      </c>
      <c r="C14" s="36">
        <v>25</v>
      </c>
    </row>
    <row r="15" spans="1:3" ht="19.5" customHeight="1">
      <c r="A15" s="7">
        <v>513</v>
      </c>
      <c r="B15" s="9" t="s">
        <v>7</v>
      </c>
      <c r="C15" s="36">
        <v>10</v>
      </c>
    </row>
    <row r="16" spans="1:6" ht="19.5" customHeight="1">
      <c r="A16" s="7">
        <v>518</v>
      </c>
      <c r="B16" s="9" t="s">
        <v>3</v>
      </c>
      <c r="C16" s="39">
        <v>1505</v>
      </c>
      <c r="F16" s="53"/>
    </row>
    <row r="17" spans="1:6" ht="17.25" customHeight="1">
      <c r="A17" s="7"/>
      <c r="B17" s="10" t="s">
        <v>32</v>
      </c>
      <c r="C17" s="40">
        <v>0</v>
      </c>
      <c r="F17" s="53"/>
    </row>
    <row r="18" spans="1:3" ht="13.5" customHeight="1">
      <c r="A18" s="7"/>
      <c r="B18" s="10" t="s">
        <v>33</v>
      </c>
      <c r="C18" s="40">
        <v>0</v>
      </c>
    </row>
    <row r="19" spans="1:6" ht="19.5" customHeight="1">
      <c r="A19" s="11" t="s">
        <v>70</v>
      </c>
      <c r="B19" s="9" t="s">
        <v>4</v>
      </c>
      <c r="C19" s="39">
        <v>9057</v>
      </c>
      <c r="F19" s="1" t="s">
        <v>65</v>
      </c>
    </row>
    <row r="20" spans="1:3" ht="19.5" customHeight="1">
      <c r="A20" s="11" t="s">
        <v>71</v>
      </c>
      <c r="B20" s="54" t="s">
        <v>68</v>
      </c>
      <c r="C20" s="71">
        <v>1000</v>
      </c>
    </row>
    <row r="21" spans="1:3" ht="19.5" customHeight="1">
      <c r="A21" s="11">
        <v>524</v>
      </c>
      <c r="B21" s="12" t="s">
        <v>61</v>
      </c>
      <c r="C21" s="36">
        <v>3061</v>
      </c>
    </row>
    <row r="22" spans="1:3" ht="19.5" customHeight="1">
      <c r="A22" s="11">
        <v>525</v>
      </c>
      <c r="B22" s="12" t="s">
        <v>38</v>
      </c>
      <c r="C22" s="41">
        <v>25</v>
      </c>
    </row>
    <row r="23" spans="1:3" ht="19.5" customHeight="1">
      <c r="A23" s="7">
        <v>527</v>
      </c>
      <c r="B23" s="9" t="s">
        <v>10</v>
      </c>
      <c r="C23" s="36">
        <v>299</v>
      </c>
    </row>
    <row r="24" spans="1:3" ht="16.5" customHeight="1">
      <c r="A24" s="7">
        <v>528</v>
      </c>
      <c r="B24" s="9" t="s">
        <v>39</v>
      </c>
      <c r="C24" s="36"/>
    </row>
    <row r="25" spans="1:3" ht="19.5" customHeight="1">
      <c r="A25" s="7">
        <v>531</v>
      </c>
      <c r="B25" s="9" t="s">
        <v>11</v>
      </c>
      <c r="C25" s="36"/>
    </row>
    <row r="26" spans="1:3" ht="19.5" customHeight="1">
      <c r="A26" s="7">
        <v>538</v>
      </c>
      <c r="B26" s="9" t="s">
        <v>40</v>
      </c>
      <c r="C26" s="41"/>
    </row>
    <row r="27" spans="1:3" ht="19.5" customHeight="1">
      <c r="A27" s="7">
        <v>541</v>
      </c>
      <c r="B27" s="9" t="s">
        <v>12</v>
      </c>
      <c r="C27" s="41"/>
    </row>
    <row r="28" spans="1:3" ht="15.75" customHeight="1">
      <c r="A28" s="7">
        <v>542</v>
      </c>
      <c r="B28" s="9" t="s">
        <v>41</v>
      </c>
      <c r="C28" s="41"/>
    </row>
    <row r="29" spans="1:3" ht="16.5" customHeight="1">
      <c r="A29" s="7">
        <v>547</v>
      </c>
      <c r="B29" s="9" t="s">
        <v>13</v>
      </c>
      <c r="C29" s="41"/>
    </row>
    <row r="30" spans="1:3" ht="18.75" customHeight="1">
      <c r="A30" s="7">
        <v>549</v>
      </c>
      <c r="B30" s="9" t="s">
        <v>42</v>
      </c>
      <c r="C30" s="36">
        <v>67</v>
      </c>
    </row>
    <row r="31" spans="1:3" ht="19.5" customHeight="1">
      <c r="A31" s="7">
        <v>551</v>
      </c>
      <c r="B31" s="9" t="s">
        <v>9</v>
      </c>
      <c r="C31" s="56">
        <v>1670</v>
      </c>
    </row>
    <row r="32" spans="1:3" ht="19.5" customHeight="1">
      <c r="A32" s="7">
        <v>552</v>
      </c>
      <c r="B32" s="9" t="s">
        <v>43</v>
      </c>
      <c r="C32" s="41" t="s">
        <v>73</v>
      </c>
    </row>
    <row r="33" spans="1:3" ht="19.5" customHeight="1">
      <c r="A33" s="7">
        <v>553</v>
      </c>
      <c r="B33" s="9" t="s">
        <v>44</v>
      </c>
      <c r="C33" s="41"/>
    </row>
    <row r="34" spans="1:3" ht="19.5" customHeight="1">
      <c r="A34" s="7">
        <v>557</v>
      </c>
      <c r="B34" s="9" t="s">
        <v>45</v>
      </c>
      <c r="C34" s="41"/>
    </row>
    <row r="35" spans="1:3" ht="19.5" customHeight="1">
      <c r="A35" s="7">
        <v>558</v>
      </c>
      <c r="B35" s="23" t="s">
        <v>57</v>
      </c>
      <c r="C35" s="41">
        <v>100</v>
      </c>
    </row>
    <row r="36" spans="1:3" ht="19.5" customHeight="1">
      <c r="A36" s="7">
        <v>591</v>
      </c>
      <c r="B36" s="9" t="s">
        <v>15</v>
      </c>
      <c r="C36" s="55">
        <v>0</v>
      </c>
    </row>
    <row r="37" spans="1:3" ht="19.5" customHeight="1" thickBot="1">
      <c r="A37" s="13">
        <v>595</v>
      </c>
      <c r="B37" s="26" t="s">
        <v>16</v>
      </c>
      <c r="C37" s="42">
        <v>0</v>
      </c>
    </row>
    <row r="38" spans="1:3" ht="19.5" customHeight="1" thickBot="1">
      <c r="A38" s="80" t="s">
        <v>23</v>
      </c>
      <c r="B38" s="81"/>
      <c r="C38" s="43">
        <f>SUM(C8:C16,C19,C21:C37,C20)</f>
        <v>23422</v>
      </c>
    </row>
    <row r="39" spans="1:3" ht="19.5" customHeight="1" thickBot="1">
      <c r="A39" s="27"/>
      <c r="B39" s="28" t="s">
        <v>60</v>
      </c>
      <c r="C39" s="44">
        <v>100</v>
      </c>
    </row>
    <row r="40" spans="1:4" ht="26.25" customHeight="1" thickBot="1">
      <c r="A40" s="90" t="s">
        <v>59</v>
      </c>
      <c r="B40" s="91"/>
      <c r="C40" s="92"/>
      <c r="D40" s="92"/>
    </row>
    <row r="41" spans="1:3" ht="20.25" customHeight="1">
      <c r="A41" s="82" t="s">
        <v>25</v>
      </c>
      <c r="B41" s="84" t="s">
        <v>22</v>
      </c>
      <c r="C41" s="57" t="s">
        <v>58</v>
      </c>
    </row>
    <row r="42" spans="1:3" ht="18" customHeight="1">
      <c r="A42" s="83"/>
      <c r="B42" s="85"/>
      <c r="C42" s="58">
        <v>2023</v>
      </c>
    </row>
    <row r="43" spans="1:3" ht="19.5" customHeight="1">
      <c r="A43" s="7">
        <v>601</v>
      </c>
      <c r="B43" s="8" t="s">
        <v>69</v>
      </c>
      <c r="C43" s="59">
        <v>0</v>
      </c>
    </row>
    <row r="44" spans="1:3" ht="19.5" customHeight="1">
      <c r="A44" s="7">
        <v>602</v>
      </c>
      <c r="B44" s="8" t="s">
        <v>46</v>
      </c>
      <c r="C44" s="60">
        <v>1900</v>
      </c>
    </row>
    <row r="45" spans="1:3" ht="19.5" customHeight="1">
      <c r="A45" s="7">
        <v>603</v>
      </c>
      <c r="B45" s="8" t="s">
        <v>47</v>
      </c>
      <c r="C45" s="61">
        <v>50</v>
      </c>
    </row>
    <row r="46" spans="1:3" ht="19.5" customHeight="1">
      <c r="A46" s="7">
        <v>604</v>
      </c>
      <c r="B46" s="8" t="s">
        <v>48</v>
      </c>
      <c r="C46" s="60">
        <v>350</v>
      </c>
    </row>
    <row r="47" spans="1:3" ht="19.5" customHeight="1">
      <c r="A47" s="7">
        <v>644</v>
      </c>
      <c r="B47" s="8" t="s">
        <v>49</v>
      </c>
      <c r="C47" s="61">
        <v>0</v>
      </c>
    </row>
    <row r="48" spans="1:3" ht="19.5" customHeight="1">
      <c r="A48" s="7">
        <v>645</v>
      </c>
      <c r="B48" s="8" t="s">
        <v>50</v>
      </c>
      <c r="C48" s="59">
        <v>0</v>
      </c>
    </row>
    <row r="49" spans="1:3" ht="19.5" customHeight="1">
      <c r="A49" s="7">
        <v>646</v>
      </c>
      <c r="B49" s="8" t="s">
        <v>51</v>
      </c>
      <c r="C49" s="61">
        <v>0</v>
      </c>
    </row>
    <row r="50" spans="1:3" ht="19.5" customHeight="1">
      <c r="A50" s="7">
        <v>648</v>
      </c>
      <c r="B50" s="8" t="s">
        <v>52</v>
      </c>
      <c r="C50" s="59">
        <f>SUM(C51:C53)</f>
        <v>5100</v>
      </c>
    </row>
    <row r="51" spans="1:3" ht="15" customHeight="1">
      <c r="A51" s="13"/>
      <c r="B51" s="35" t="s">
        <v>34</v>
      </c>
      <c r="C51" s="62">
        <v>500</v>
      </c>
    </row>
    <row r="52" spans="1:3" ht="15" customHeight="1">
      <c r="A52" s="14"/>
      <c r="B52" s="35" t="s">
        <v>29</v>
      </c>
      <c r="C52" s="62">
        <v>100</v>
      </c>
    </row>
    <row r="53" spans="1:3" ht="15" customHeight="1">
      <c r="A53" s="4"/>
      <c r="B53" s="35" t="s">
        <v>30</v>
      </c>
      <c r="C53" s="62">
        <v>4500</v>
      </c>
    </row>
    <row r="54" spans="1:3" ht="19.5" customHeight="1">
      <c r="A54" s="7">
        <v>649</v>
      </c>
      <c r="B54" s="8" t="s">
        <v>53</v>
      </c>
      <c r="C54" s="61">
        <v>0</v>
      </c>
    </row>
    <row r="55" spans="1:3" ht="19.5" customHeight="1">
      <c r="A55" s="7">
        <v>662</v>
      </c>
      <c r="B55" s="8" t="s">
        <v>8</v>
      </c>
      <c r="C55" s="61">
        <v>0</v>
      </c>
    </row>
    <row r="56" spans="1:3" ht="19.5" customHeight="1">
      <c r="A56" s="7">
        <v>663</v>
      </c>
      <c r="B56" s="8" t="s">
        <v>54</v>
      </c>
      <c r="C56" s="61">
        <v>0</v>
      </c>
    </row>
    <row r="57" spans="1:3" ht="19.5" customHeight="1">
      <c r="A57" s="7">
        <v>669</v>
      </c>
      <c r="B57" s="8" t="s">
        <v>64</v>
      </c>
      <c r="C57" s="61">
        <v>0</v>
      </c>
    </row>
    <row r="58" spans="1:3" ht="21" customHeight="1">
      <c r="A58" s="7"/>
      <c r="B58" s="15" t="s">
        <v>26</v>
      </c>
      <c r="C58" s="63">
        <f>C57+C56+C55+C54+C50+C49+C48+C47+C46+C45+C44+C43</f>
        <v>7400</v>
      </c>
    </row>
    <row r="59" spans="1:3" ht="19.5" customHeight="1">
      <c r="A59" s="7">
        <v>672</v>
      </c>
      <c r="B59" s="16" t="s">
        <v>55</v>
      </c>
      <c r="C59" s="64">
        <f>SUM(C60:C62)</f>
        <v>16022</v>
      </c>
    </row>
    <row r="60" spans="1:3" ht="19.5" customHeight="1">
      <c r="A60" s="7"/>
      <c r="B60" s="17" t="s">
        <v>62</v>
      </c>
      <c r="C60" s="65">
        <v>16022</v>
      </c>
    </row>
    <row r="61" spans="1:3" ht="19.5" customHeight="1">
      <c r="A61" s="7"/>
      <c r="B61" s="17" t="s">
        <v>63</v>
      </c>
      <c r="C61" s="66"/>
    </row>
    <row r="62" spans="1:3" ht="19.5" customHeight="1" thickBot="1">
      <c r="A62" s="7"/>
      <c r="B62" s="17" t="s">
        <v>72</v>
      </c>
      <c r="C62" s="67"/>
    </row>
    <row r="63" spans="1:3" ht="19.5" customHeight="1" thickBot="1">
      <c r="A63" s="86" t="s">
        <v>27</v>
      </c>
      <c r="B63" s="87"/>
      <c r="C63" s="68">
        <f>SUM(C58+C59)</f>
        <v>23422</v>
      </c>
    </row>
    <row r="64" spans="1:3" ht="19.5" customHeight="1">
      <c r="A64" s="33"/>
      <c r="B64" s="34" t="s">
        <v>28</v>
      </c>
      <c r="C64" s="69">
        <v>600</v>
      </c>
    </row>
    <row r="65" spans="1:3" ht="19.5" customHeight="1">
      <c r="A65" s="18" t="s">
        <v>14</v>
      </c>
      <c r="B65" s="5"/>
      <c r="C65" s="61">
        <v>0</v>
      </c>
    </row>
    <row r="66" spans="1:3" ht="19.5" customHeight="1" thickBot="1">
      <c r="A66" s="7">
        <v>591</v>
      </c>
      <c r="B66" s="8" t="s">
        <v>15</v>
      </c>
      <c r="C66" s="70">
        <v>0</v>
      </c>
    </row>
    <row r="67" spans="1:3" ht="19.5" customHeight="1" thickBot="1">
      <c r="A67" s="88" t="s">
        <v>17</v>
      </c>
      <c r="B67" s="89"/>
      <c r="C67" s="19">
        <v>0</v>
      </c>
    </row>
    <row r="68" spans="1:3" s="48" customFormat="1" ht="19.5" customHeight="1">
      <c r="A68" s="46"/>
      <c r="B68" s="46"/>
      <c r="C68" s="47"/>
    </row>
    <row r="69" spans="1:2" ht="0.75" customHeight="1" thickBot="1">
      <c r="A69" s="20"/>
      <c r="B69" s="20"/>
    </row>
    <row r="70" spans="1:3" ht="13.5" customHeight="1">
      <c r="A70" s="72" t="s">
        <v>24</v>
      </c>
      <c r="B70" s="73"/>
      <c r="C70" s="52" t="s">
        <v>58</v>
      </c>
    </row>
    <row r="71" spans="1:3" ht="22.5" customHeight="1" thickBot="1">
      <c r="A71" s="74"/>
      <c r="B71" s="75"/>
      <c r="C71" s="51">
        <v>2023</v>
      </c>
    </row>
    <row r="72" spans="1:3" ht="19.5" customHeight="1">
      <c r="A72" s="76" t="s">
        <v>19</v>
      </c>
      <c r="B72" s="77"/>
      <c r="C72" s="29"/>
    </row>
    <row r="73" spans="1:3" ht="19.5" customHeight="1">
      <c r="A73" s="21" t="s">
        <v>20</v>
      </c>
      <c r="B73" s="31"/>
      <c r="C73" s="30"/>
    </row>
    <row r="74" spans="1:3" ht="19.5" customHeight="1" thickBot="1">
      <c r="A74" s="22" t="s">
        <v>21</v>
      </c>
      <c r="B74" s="32"/>
      <c r="C74" s="50">
        <v>375</v>
      </c>
    </row>
    <row r="75" spans="1:3" ht="19.5" customHeight="1" thickBot="1">
      <c r="A75" s="78" t="s">
        <v>18</v>
      </c>
      <c r="B75" s="79"/>
      <c r="C75" s="37">
        <f>SUM(C72:C74)</f>
        <v>375</v>
      </c>
    </row>
    <row r="76" spans="1:3" ht="11.25" customHeight="1">
      <c r="A76" s="3"/>
      <c r="B76" s="3"/>
      <c r="C76" s="3"/>
    </row>
    <row r="77" spans="1:3" ht="11.25" customHeight="1">
      <c r="A77" s="3"/>
      <c r="B77" s="3"/>
      <c r="C77" s="3"/>
    </row>
    <row r="78" spans="1:3" ht="12.75">
      <c r="A78" t="s">
        <v>66</v>
      </c>
      <c r="B78"/>
      <c r="C78"/>
    </row>
    <row r="79" spans="1:3" ht="12.75">
      <c r="A79" t="s">
        <v>75</v>
      </c>
      <c r="B79"/>
      <c r="C79"/>
    </row>
    <row r="80" ht="12.75">
      <c r="A80" t="s">
        <v>31</v>
      </c>
    </row>
  </sheetData>
  <sheetProtection/>
  <mergeCells count="15">
    <mergeCell ref="A5:B5"/>
    <mergeCell ref="A6:A7"/>
    <mergeCell ref="B6:B7"/>
    <mergeCell ref="A2:B2"/>
    <mergeCell ref="A1:F1"/>
    <mergeCell ref="A4:E4"/>
    <mergeCell ref="A70:B71"/>
    <mergeCell ref="A72:B72"/>
    <mergeCell ref="A75:B75"/>
    <mergeCell ref="A38:B38"/>
    <mergeCell ref="A41:A42"/>
    <mergeCell ref="B41:B42"/>
    <mergeCell ref="A63:B63"/>
    <mergeCell ref="A67:B67"/>
    <mergeCell ref="A40:D4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Jůzová Dagmar Mgr.</dc:creator>
  <cp:keywords/>
  <dc:description/>
  <cp:lastModifiedBy>Monika Lacinová</cp:lastModifiedBy>
  <cp:lastPrinted>2021-03-30T07:43:52Z</cp:lastPrinted>
  <dcterms:created xsi:type="dcterms:W3CDTF">2000-02-21T12:41:42Z</dcterms:created>
  <dcterms:modified xsi:type="dcterms:W3CDTF">2023-02-27T13:03:37Z</dcterms:modified>
  <cp:category/>
  <cp:version/>
  <cp:contentType/>
  <cp:contentStatus/>
</cp:coreProperties>
</file>